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1A2F9887-366F-4D35-93DE-0FF8AB201AB3}" xr6:coauthVersionLast="47" xr6:coauthVersionMax="47" xr10:uidLastSave="{00000000-0000-0000-0000-000000000000}"/>
  <bookViews>
    <workbookView xWindow="2304" yWindow="2304" windowWidth="17280" windowHeight="9060" xr2:uid="{00000000-000D-0000-FFFF-FFFF00000000}"/>
  </bookViews>
  <sheets>
    <sheet name="METHODOLOGIE" sheetId="1" r:id="rId1"/>
    <sheet name="QUESTIONNAIRE" sheetId="3" r:id="rId2"/>
    <sheet name="RESULTATS" sheetId="4" r:id="rId3"/>
  </sheets>
  <definedNames>
    <definedName name="_xlnm.Print_Titles" localSheetId="1">QUESTIONNAIRE!$A:$B,QUESTIONNAIRE!$8:$8</definedName>
    <definedName name="_xlnm.Print_Area" localSheetId="1">QUESTIONNAIRE!$A$8:$AF$37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 l="1"/>
  <c r="D38" i="3" l="1"/>
  <c r="E38" i="3"/>
  <c r="F38" i="3"/>
  <c r="G38" i="3"/>
  <c r="H38" i="3"/>
  <c r="I38" i="3"/>
  <c r="J38" i="3"/>
  <c r="K38" i="3"/>
  <c r="L38" i="3"/>
  <c r="M38" i="3"/>
  <c r="M40" i="3" s="1"/>
  <c r="N38" i="3"/>
  <c r="O38" i="3"/>
  <c r="P38" i="3"/>
  <c r="Q38" i="3"/>
  <c r="R38" i="3"/>
  <c r="S38" i="3"/>
  <c r="T38" i="3"/>
  <c r="U38" i="3"/>
  <c r="U40" i="3" s="1"/>
  <c r="V38" i="3"/>
  <c r="W38" i="3"/>
  <c r="X38" i="3"/>
  <c r="Y38" i="3"/>
  <c r="Z38" i="3"/>
  <c r="AA38" i="3"/>
  <c r="AA40" i="3" s="1"/>
  <c r="AB38" i="3"/>
  <c r="AC38" i="3"/>
  <c r="AC40" i="3" s="1"/>
  <c r="AD38" i="3"/>
  <c r="AE38" i="3"/>
  <c r="AF38" i="3"/>
  <c r="D39" i="3"/>
  <c r="E39" i="3"/>
  <c r="F39" i="3"/>
  <c r="G39" i="3"/>
  <c r="G40" i="3" s="1"/>
  <c r="H39" i="3"/>
  <c r="I39" i="3"/>
  <c r="J39" i="3"/>
  <c r="K39" i="3"/>
  <c r="L39" i="3"/>
  <c r="L40" i="3" s="1"/>
  <c r="M39" i="3"/>
  <c r="N39" i="3"/>
  <c r="N40" i="3" s="1"/>
  <c r="O39" i="3"/>
  <c r="O40" i="3" s="1"/>
  <c r="P39" i="3"/>
  <c r="P40" i="3" s="1"/>
  <c r="Q39" i="3"/>
  <c r="R39" i="3"/>
  <c r="S39" i="3"/>
  <c r="T39" i="3"/>
  <c r="T40" i="3" s="1"/>
  <c r="U39" i="3"/>
  <c r="V39" i="3"/>
  <c r="V40" i="3" s="1"/>
  <c r="W39" i="3"/>
  <c r="W40" i="3" s="1"/>
  <c r="X39" i="3"/>
  <c r="X40" i="3" s="1"/>
  <c r="Y39" i="3"/>
  <c r="Z39" i="3"/>
  <c r="AA39" i="3"/>
  <c r="AB39" i="3"/>
  <c r="AB40" i="3" s="1"/>
  <c r="AC39" i="3"/>
  <c r="AD39" i="3"/>
  <c r="AD40" i="3" s="1"/>
  <c r="AE39" i="3"/>
  <c r="AE40" i="3" s="1"/>
  <c r="AF39" i="3"/>
  <c r="AF40" i="3" s="1"/>
  <c r="I40" i="3"/>
  <c r="K40" i="3"/>
  <c r="Q40" i="3"/>
  <c r="S40" i="3"/>
  <c r="Y40" i="3"/>
  <c r="C39" i="3"/>
  <c r="C38" i="3"/>
  <c r="F16" i="4"/>
  <c r="F15" i="4"/>
  <c r="F14" i="4"/>
  <c r="F13" i="4"/>
  <c r="F12" i="4"/>
  <c r="F11" i="4"/>
  <c r="F10" i="4"/>
  <c r="F9" i="4"/>
  <c r="F8" i="4"/>
  <c r="E16" i="4"/>
  <c r="E15" i="4"/>
  <c r="E14" i="4"/>
  <c r="E13" i="4"/>
  <c r="E12" i="4"/>
  <c r="E11" i="4"/>
  <c r="E10" i="4"/>
  <c r="E9" i="4"/>
  <c r="E8" i="4"/>
  <c r="F7" i="4"/>
  <c r="E7" i="4"/>
  <c r="F6" i="4"/>
  <c r="E6" i="4"/>
  <c r="F5" i="4"/>
  <c r="E5" i="4"/>
  <c r="D6" i="4"/>
  <c r="D7" i="4"/>
  <c r="D8" i="4"/>
  <c r="D9" i="4"/>
  <c r="D10" i="4"/>
  <c r="D11" i="4"/>
  <c r="D12" i="4"/>
  <c r="D13" i="4"/>
  <c r="D14" i="4"/>
  <c r="D15" i="4"/>
  <c r="D16" i="4"/>
  <c r="C2" i="4"/>
  <c r="D5" i="4"/>
  <c r="E40" i="3" l="1"/>
  <c r="C40" i="3"/>
  <c r="D40" i="3"/>
  <c r="Z40" i="3"/>
  <c r="R40" i="3"/>
  <c r="J40" i="3"/>
  <c r="H40" i="3"/>
  <c r="F40" i="3"/>
  <c r="C8" i="4"/>
  <c r="F17" i="4"/>
  <c r="D17" i="4"/>
  <c r="E17" i="4"/>
  <c r="C6" i="4"/>
  <c r="C12" i="4"/>
  <c r="C10" i="4"/>
  <c r="C5" i="4"/>
  <c r="C11" i="4"/>
  <c r="C9" i="4"/>
  <c r="C7" i="4"/>
  <c r="C15" i="4"/>
  <c r="C13" i="4"/>
  <c r="C16" i="4"/>
  <c r="C14" i="4"/>
  <c r="C17" i="4" l="1"/>
</calcChain>
</file>

<file path=xl/sharedStrings.xml><?xml version="1.0" encoding="utf-8"?>
<sst xmlns="http://schemas.openxmlformats.org/spreadsheetml/2006/main" count="102" uniqueCount="90">
  <si>
    <t>Identification du service</t>
  </si>
  <si>
    <t>Nom de l'auditeur</t>
  </si>
  <si>
    <t>Fonction de l'auditeur</t>
  </si>
  <si>
    <t>service 1</t>
  </si>
  <si>
    <t>service 2</t>
  </si>
  <si>
    <t>service 3</t>
  </si>
  <si>
    <t>service 4</t>
  </si>
  <si>
    <t>service 5</t>
  </si>
  <si>
    <t>service 6</t>
  </si>
  <si>
    <t>service 7</t>
  </si>
  <si>
    <t>Existe-il une procédure de gestion du réfrigérateur et des produits thermosensibles?</t>
  </si>
  <si>
    <t>Nom de l'établissement:</t>
  </si>
  <si>
    <t>Nom du professionnel en charge de l'organisation de l'audit:</t>
  </si>
  <si>
    <t>Mail:</t>
  </si>
  <si>
    <t>service 8</t>
  </si>
  <si>
    <t>service 9</t>
  </si>
  <si>
    <t>service 10</t>
  </si>
  <si>
    <t>service 11</t>
  </si>
  <si>
    <t>service 12</t>
  </si>
  <si>
    <t>service 13</t>
  </si>
  <si>
    <t>service 14</t>
  </si>
  <si>
    <t>service 15</t>
  </si>
  <si>
    <t>service 16</t>
  </si>
  <si>
    <t>service 17</t>
  </si>
  <si>
    <t>Contexte</t>
  </si>
  <si>
    <t>Méthode</t>
  </si>
  <si>
    <r>
      <t xml:space="preserve">Date de l'audit </t>
    </r>
    <r>
      <rPr>
        <sz val="11"/>
        <color theme="1"/>
        <rFont val="Calibri"/>
        <family val="2"/>
        <scheme val="minor"/>
      </rPr>
      <t>(jj/mm/aaaa)</t>
    </r>
  </si>
  <si>
    <t xml:space="preserve">Un entretien régulier est réalisé ( nettoyage+ dégivrage) </t>
  </si>
  <si>
    <t>Le réfrigérateur contient exclusivement des produits pharmaceutiques</t>
  </si>
  <si>
    <t>Commentaires :</t>
  </si>
  <si>
    <t>Les emballages (réfrigérants, films plastiques, cartons…) 
sont retirés avant stockage dans le réfrigérateur</t>
  </si>
  <si>
    <t>Les audits se feront sur la base d'entretiens et d'observations dans les unités de soins.</t>
  </si>
  <si>
    <t>Sources et textes de référence</t>
  </si>
  <si>
    <t>Bonnes Pratiques de Distribution (européennes; 2014)</t>
  </si>
  <si>
    <t>Processus Maîtrise de la chaine du froid pour médicaments thermosensibles (OMéDIT Normandie)</t>
  </si>
  <si>
    <t>La coordination de l'audit est assurée par un pharmacien ou un responsable qualité (communication interne, rendu des résultats, etc…)</t>
  </si>
  <si>
    <t>Bonnes Pratiques de Pharmacie Hospitalière (2001)</t>
  </si>
  <si>
    <r>
      <t xml:space="preserve">A chaque réception, les caisses contenant des produits thermosensibles sont traitées rapidement et en priorité
</t>
    </r>
    <r>
      <rPr>
        <i/>
        <sz val="10"/>
        <color theme="1"/>
        <rFont val="Calibri"/>
        <family val="2"/>
        <scheme val="minor"/>
      </rPr>
      <t>OUI : traitement rapide et prioritaire constaté par les auditeurs ou par interview 
NON : pas de traitement rapide et prioritaire constaté par les auditeurs ou par interview</t>
    </r>
  </si>
  <si>
    <r>
      <t xml:space="preserve">Le réfrigérateur contient exclusivement des produits pharmaceutiques
</t>
    </r>
    <r>
      <rPr>
        <i/>
        <sz val="10"/>
        <color theme="1"/>
        <rFont val="Calibri"/>
        <family val="2"/>
        <scheme val="minor"/>
      </rPr>
      <t>OUI : constat par les auditeurs d'absence de produits autres
NON : constat par les auditeurs de présence de produits autres</t>
    </r>
  </si>
  <si>
    <t>Un système permet de surveiller la température du réfrigérateur</t>
  </si>
  <si>
    <t>Le service pharmacie est contacté en cas d'écart pour connaître la conduite à tenir</t>
  </si>
  <si>
    <r>
      <t xml:space="preserve">Le service pharmacie est contacté en cas d'écart pour connaître la conduite à tenir
</t>
    </r>
    <r>
      <rPr>
        <i/>
        <sz val="10"/>
        <color theme="1"/>
        <rFont val="Calibri"/>
        <family val="2"/>
        <scheme val="minor"/>
      </rPr>
      <t>OUI : les professionnels interrogés par les auditeurs savent qu'il faut contacter la pharmacie
NON : les professionnels interrogés par les auditeurs ne savent pas qu'il faut contacter la pharmacie</t>
    </r>
  </si>
  <si>
    <r>
      <t xml:space="preserve">Les incidents et les actions correctives sont notés et archivés
</t>
    </r>
    <r>
      <rPr>
        <i/>
        <sz val="10"/>
        <color theme="1"/>
        <rFont val="Calibri"/>
        <family val="2"/>
        <scheme val="minor"/>
      </rPr>
      <t>OUI : constat par les auditeurs de la traçabilité 
NON : pas de traçabilité constatée</t>
    </r>
  </si>
  <si>
    <t>service 18</t>
  </si>
  <si>
    <t>service 19</t>
  </si>
  <si>
    <t>service 20</t>
  </si>
  <si>
    <t>service 21</t>
  </si>
  <si>
    <t>service 22</t>
  </si>
  <si>
    <t>service 23</t>
  </si>
  <si>
    <t>service 24</t>
  </si>
  <si>
    <t>service 25</t>
  </si>
  <si>
    <t>service 26</t>
  </si>
  <si>
    <t>service 27</t>
  </si>
  <si>
    <t>service 28</t>
  </si>
  <si>
    <t>service 29</t>
  </si>
  <si>
    <t>service 30</t>
  </si>
  <si>
    <t>7.1</t>
  </si>
  <si>
    <t>7.2</t>
  </si>
  <si>
    <t>Le professionnel audité connait les seuils de température requis (+2°C / +8°C)</t>
  </si>
  <si>
    <r>
      <t xml:space="preserve">Si oui, précisez le système utilisé
</t>
    </r>
    <r>
      <rPr>
        <i/>
        <sz val="10"/>
        <color theme="1"/>
        <rFont val="Calibri"/>
        <family val="2"/>
        <scheme val="minor"/>
      </rPr>
      <t>NA : pas de système de surveillance</t>
    </r>
  </si>
  <si>
    <t>9.1</t>
  </si>
  <si>
    <t>Décrire l'organisation en cas d'écart en dehors des heures d'ouverture de la pharmacie (champ libre)</t>
  </si>
  <si>
    <t>Ces audits seront réalisés dans l'ensemble des unités de soins de l'établissement par un professionnel pharmacien ou interne/externe en pharmacie ou préparateur en pharmacie ou cadre de santé d'une autre unité ou par le responsable qualité.</t>
  </si>
  <si>
    <t>Il existe des contenants adaptés au transport des produits thermosensibles (maintien de la température adéquate)</t>
  </si>
  <si>
    <t xml:space="preserve">Nombre de services audités </t>
  </si>
  <si>
    <t>Nb OUI</t>
  </si>
  <si>
    <t>Nb NON</t>
  </si>
  <si>
    <t>Nb NA</t>
  </si>
  <si>
    <t>Conformité</t>
  </si>
  <si>
    <t>A chaque réception, les contenants de transport des produits thermosensibles sont identifiés comme tels (ex: étiquetage)</t>
  </si>
  <si>
    <t>A chaque réception, les caisses contenant des produits thermosensibles sont traitées rapidement et en priorité</t>
  </si>
  <si>
    <t>Le rangement des produits pharmaceutiques est adapté (pas de produits contre les parois, rangement sur des clayettes  percées ou grilles, pas de produits sur le sol du réfrigérateur, pas de produits dans les "bacs à légumes" et les portes)</t>
  </si>
  <si>
    <t>Les incidents et les actions correctives sont notés et archivés</t>
  </si>
  <si>
    <t>Taux de conformité globale</t>
  </si>
  <si>
    <t>Taux de conformité du service</t>
  </si>
  <si>
    <t>Quick Audit "Conservation des produits thermosensibles"
METHODOLOGIE</t>
  </si>
  <si>
    <t>Nom de l'établissement</t>
  </si>
  <si>
    <r>
      <t>Il existe des contenants adaptés au transport des produits thermosensibles</t>
    </r>
    <r>
      <rPr>
        <b/>
        <sz val="10"/>
        <color theme="1"/>
        <rFont val="Calibri"/>
        <family val="2"/>
        <scheme val="minor"/>
      </rPr>
      <t xml:space="preserve"> (maintien de la température adéquate)</t>
    </r>
    <r>
      <rPr>
        <b/>
        <sz val="11"/>
        <color theme="1"/>
        <rFont val="Calibri"/>
        <family val="2"/>
        <scheme val="minor"/>
      </rPr>
      <t xml:space="preserve">
</t>
    </r>
    <r>
      <rPr>
        <i/>
        <sz val="10"/>
        <color theme="1"/>
        <rFont val="Calibri"/>
        <family val="2"/>
        <scheme val="minor"/>
      </rPr>
      <t>OUI : constat par les auditeurs de contenants adaptés
NON : pas de constat par les auditeurs de contenants adaptés</t>
    </r>
  </si>
  <si>
    <r>
      <t xml:space="preserve">A chaque réception, les contenants de transport des produits thermosensibles sont identifiés comme tels </t>
    </r>
    <r>
      <rPr>
        <b/>
        <sz val="10"/>
        <color theme="1"/>
        <rFont val="Calibri"/>
        <family val="2"/>
        <scheme val="minor"/>
      </rPr>
      <t>(ex: étiquetage)</t>
    </r>
    <r>
      <rPr>
        <b/>
        <sz val="11"/>
        <color theme="1"/>
        <rFont val="Calibri"/>
        <family val="2"/>
        <scheme val="minor"/>
      </rPr>
      <t xml:space="preserve">
</t>
    </r>
    <r>
      <rPr>
        <i/>
        <sz val="10"/>
        <color theme="1"/>
        <rFont val="Calibri"/>
        <family val="2"/>
        <scheme val="minor"/>
      </rPr>
      <t>OUI : constat par les auditeurs de contenants identifiés
NON : pas de constat par les auditeurs d'étiquettes ou autre identification des produits thermosensibles
NA : pas de contenant adapté (réponse NON à la question 1)</t>
    </r>
  </si>
  <si>
    <r>
      <t>Les emballages</t>
    </r>
    <r>
      <rPr>
        <b/>
        <sz val="10"/>
        <color theme="1"/>
        <rFont val="Calibri"/>
        <family val="2"/>
        <scheme val="minor"/>
      </rPr>
      <t xml:space="preserve"> (réfrigérants, films plastiques, cartons…)</t>
    </r>
    <r>
      <rPr>
        <b/>
        <sz val="11"/>
        <color theme="1"/>
        <rFont val="Calibri"/>
        <family val="2"/>
        <scheme val="minor"/>
      </rPr>
      <t xml:space="preserve"> 
sont retirés avant stockage dans le réfrigérateur
</t>
    </r>
    <r>
      <rPr>
        <i/>
        <sz val="10"/>
        <color theme="1"/>
        <rFont val="Calibri"/>
        <family val="2"/>
        <scheme val="minor"/>
      </rPr>
      <t>OUI : constat par les auditeurs d'absence d'emballages
NON :  constat par les auditeurs de la présence d'emballages</t>
    </r>
  </si>
  <si>
    <r>
      <t xml:space="preserve">Le rangement des produits pharmaceutiques est adapté </t>
    </r>
    <r>
      <rPr>
        <b/>
        <sz val="10"/>
        <color theme="1"/>
        <rFont val="Calibri"/>
        <family val="2"/>
        <scheme val="minor"/>
      </rPr>
      <t>(pas de produits contre les parois, rangement sur des clayettes  percées ou grilles, pas de produits sur le sol du réfrigérateur, pas de produits dans les "bacs à légumes" et les portes)</t>
    </r>
    <r>
      <rPr>
        <b/>
        <sz val="11"/>
        <color theme="1"/>
        <rFont val="Calibri"/>
        <family val="2"/>
        <scheme val="minor"/>
      </rPr>
      <t xml:space="preserve">
</t>
    </r>
    <r>
      <rPr>
        <i/>
        <sz val="10"/>
        <color theme="1"/>
        <rFont val="Calibri"/>
        <family val="2"/>
        <scheme val="minor"/>
      </rPr>
      <t>OUI : constat par les auditeurs du respect de tous les critères pour l'ensemble des produits présents dans le réfrigérateur
NON : constat par les auditeurs d'au moins un produit mal stocké</t>
    </r>
  </si>
  <si>
    <r>
      <t xml:space="preserve">Un entretien régulier est réalisé </t>
    </r>
    <r>
      <rPr>
        <b/>
        <sz val="10"/>
        <color theme="1"/>
        <rFont val="Calibri"/>
        <family val="2"/>
        <scheme val="minor"/>
      </rPr>
      <t xml:space="preserve">(nettoyage+ dégivrage) </t>
    </r>
    <r>
      <rPr>
        <b/>
        <sz val="11"/>
        <color theme="1"/>
        <rFont val="Calibri"/>
        <family val="2"/>
        <scheme val="minor"/>
      </rPr>
      <t xml:space="preserve">
</t>
    </r>
    <r>
      <rPr>
        <i/>
        <sz val="10"/>
        <color theme="1"/>
        <rFont val="Calibri"/>
        <family val="2"/>
        <scheme val="minor"/>
      </rPr>
      <t>OUI : constat par les auditeurs d'un aspect propre et dégivré du réfrigérateur + constat d'une traçabilité de l'entretien
NON : absence d'un aspect propre et dégivré du réfrigérateur +  traçabilité de l'entretien</t>
    </r>
  </si>
  <si>
    <r>
      <t xml:space="preserve">Le professionnel audité connait les seuils de température requis </t>
    </r>
    <r>
      <rPr>
        <b/>
        <sz val="10"/>
        <color theme="1"/>
        <rFont val="Calibri"/>
        <family val="2"/>
        <scheme val="minor"/>
      </rPr>
      <t>(+2°C / +8°C)</t>
    </r>
  </si>
  <si>
    <r>
      <t>Suite à l'audit croisé régional sur la prise en charge médicamenteuse réalisé en 2015, il est apparu des écarts concernant la chaîne du froid dans les unités de soins.
Les produits de santé soumis au respect de la chaîne du froid sont en forte croissance.
Les spécialités concernées sont notamment les vaccins, les insulines, les dérivés du sang et les médicaments issus des biotechnologies.
Le non-respect des bonnes pratiques entraîne un risque sur l'efficacité thérapeutique et peut avoir un impact financier important pour les établissements.
Nous vous proposons de réaliser  un "quick audit" sur l'ensemble des unités de soins de l'établissement afin de repérer des non-conformités et d'envisager des pistes d'amélioration. Cet audit ne se veut pas exhaustif et ne reprend pas l'ensemble des obligations liées à la réglementation.</t>
    </r>
    <r>
      <rPr>
        <b/>
        <sz val="11"/>
        <color theme="1"/>
        <rFont val="Calibri"/>
        <family val="2"/>
        <scheme val="minor"/>
      </rPr>
      <t/>
    </r>
  </si>
  <si>
    <t>Les entretiens seront réalisés auprès d'un professionnel présent dans le service le jour de l'audit, préférentiellement une IDE.</t>
  </si>
  <si>
    <t>Ordre National des Pharmaciens: Recommandations de gestion des produits de santé soumis à la chaîne du froid entre +2°C et +8°C à l’officine (déc. 2009 et oct. 2012)</t>
  </si>
  <si>
    <t>Coordonnées téléphoniques:</t>
  </si>
  <si>
    <t>Une vérification des températures journalière à minima est réalisée</t>
  </si>
  <si>
    <t>OUI : constat par les auditeurs de relevés de températures journaliers ou sonde avec alarme
NON : absence de traçabilité de la vérification des températures
NA : pas de système de surveillance</t>
  </si>
  <si>
    <t>Les établissements concernés par l'audit sont les établissements : 
- ayant une activité sanitaire hors HAD (MCO, SSR, PSY),
- ayant une activité d'EHPAD.
Les services exclus du champ d'audit sont les services d'HAD, de soins à domicile et les PUI.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</si>
</sst>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1"/>
      <color theme="1"/>
      <name val="Arial"/>
      <family val="2"/>
    </font>
    <font>
      <b/>
      <sz val="2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3">
    <xf numFmtId="0" fontId="0" fillId="0" borderId="0" xfId="0"/>
    <xf numFmtId="0" fontId="3" fillId="0" borderId="0" xfId="0" applyFont="1"/>
    <xf numFmtId="0" fontId="0" fillId="0" borderId="0" xfId="0" applyAlignment="1">
      <alignment vertical="center"/>
    </xf>
    <xf numFmtId="0" fontId="0" fillId="0" borderId="0" xfId="0"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xf>
    <xf numFmtId="0" fontId="0" fillId="0" borderId="12" xfId="0" applyBorder="1" applyAlignment="1">
      <alignment vertical="center"/>
    </xf>
    <xf numFmtId="14" fontId="0" fillId="0" borderId="10" xfId="0" applyNumberFormat="1" applyBorder="1" applyAlignment="1">
      <alignment vertical="center"/>
    </xf>
    <xf numFmtId="164" fontId="0" fillId="0" borderId="13" xfId="0" applyNumberForma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1" fillId="3" borderId="9" xfId="0" applyFont="1" applyFill="1" applyBorder="1" applyAlignment="1">
      <alignment vertical="center" wrapText="1"/>
    </xf>
    <xf numFmtId="0" fontId="1" fillId="3" borderId="10" xfId="0" applyFont="1" applyFill="1" applyBorder="1" applyAlignment="1">
      <alignment vertical="center" wrapText="1"/>
    </xf>
    <xf numFmtId="0" fontId="1" fillId="3" borderId="11" xfId="0" applyFont="1" applyFill="1" applyBorder="1" applyAlignment="1">
      <alignment vertical="center" wrapText="1"/>
    </xf>
    <xf numFmtId="0" fontId="4" fillId="3" borderId="8" xfId="0" applyFont="1" applyFill="1" applyBorder="1" applyAlignment="1">
      <alignment horizontal="right" vertical="center" wrapText="1"/>
    </xf>
    <xf numFmtId="0" fontId="1" fillId="3" borderId="4" xfId="0" applyFont="1" applyFill="1" applyBorder="1" applyAlignment="1">
      <alignment vertical="center" wrapText="1"/>
    </xf>
    <xf numFmtId="0" fontId="1" fillId="3" borderId="4" xfId="0" applyFont="1" applyFill="1" applyBorder="1" applyAlignment="1">
      <alignment vertical="center"/>
    </xf>
    <xf numFmtId="0" fontId="0" fillId="0" borderId="4" xfId="0" applyBorder="1" applyAlignment="1">
      <alignment horizontal="center" vertical="center" wrapText="1"/>
    </xf>
    <xf numFmtId="0" fontId="1" fillId="3" borderId="7" xfId="0" applyFont="1" applyFill="1" applyBorder="1" applyAlignment="1">
      <alignment vertical="center" wrapText="1"/>
    </xf>
    <xf numFmtId="0" fontId="5" fillId="3" borderId="8" xfId="0" applyFont="1" applyFill="1" applyBorder="1" applyAlignment="1">
      <alignment horizontal="left" vertical="center" wrapText="1"/>
    </xf>
    <xf numFmtId="0" fontId="1" fillId="2" borderId="4" xfId="0" applyFont="1" applyFill="1" applyBorder="1" applyAlignment="1">
      <alignment horizontal="center" vertical="center"/>
    </xf>
    <xf numFmtId="0" fontId="0" fillId="0" borderId="0" xfId="0" applyAlignment="1">
      <alignment horizontal="center"/>
    </xf>
    <xf numFmtId="0" fontId="1" fillId="0" borderId="0" xfId="0" applyFont="1"/>
    <xf numFmtId="0" fontId="1" fillId="0" borderId="25" xfId="0" applyFont="1" applyBorder="1" applyAlignment="1">
      <alignment horizontal="center" vertical="center"/>
    </xf>
    <xf numFmtId="0" fontId="1" fillId="3" borderId="12" xfId="0" applyFont="1" applyFill="1" applyBorder="1" applyAlignment="1">
      <alignment vertical="center" wrapText="1"/>
    </xf>
    <xf numFmtId="0" fontId="1" fillId="3" borderId="5" xfId="0" applyFont="1" applyFill="1" applyBorder="1" applyAlignment="1">
      <alignment vertical="center" wrapText="1"/>
    </xf>
    <xf numFmtId="0" fontId="1" fillId="3" borderId="26" xfId="0" applyFont="1" applyFill="1" applyBorder="1" applyAlignment="1">
      <alignment vertical="center" wrapText="1"/>
    </xf>
    <xf numFmtId="0" fontId="0" fillId="0" borderId="4" xfId="0" applyBorder="1" applyAlignment="1">
      <alignment horizontal="center"/>
    </xf>
    <xf numFmtId="9" fontId="1" fillId="0" borderId="4" xfId="1" applyFont="1" applyFill="1" applyBorder="1" applyAlignment="1">
      <alignment horizontal="center" vertical="center" wrapText="1"/>
    </xf>
    <xf numFmtId="0" fontId="7" fillId="0" borderId="0" xfId="0" applyFont="1" applyAlignment="1">
      <alignment horizontal="center" vertical="center"/>
    </xf>
    <xf numFmtId="0" fontId="3" fillId="0" borderId="25" xfId="0" applyFont="1" applyBorder="1" applyAlignment="1">
      <alignment horizontal="center" vertical="center" wrapText="1"/>
    </xf>
    <xf numFmtId="9" fontId="1" fillId="0" borderId="7" xfId="1" applyFont="1" applyFill="1" applyBorder="1" applyAlignment="1">
      <alignment horizontal="center" vertical="center" wrapText="1"/>
    </xf>
    <xf numFmtId="9" fontId="3" fillId="0" borderId="25" xfId="0" applyNumberFormat="1" applyFont="1" applyBorder="1" applyAlignment="1">
      <alignment horizontal="center"/>
    </xf>
    <xf numFmtId="0" fontId="1" fillId="4" borderId="0" xfId="0" applyFont="1" applyFill="1" applyAlignment="1">
      <alignment horizontal="center" vertical="center"/>
    </xf>
    <xf numFmtId="0" fontId="0" fillId="0" borderId="15" xfId="0"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vertical="center" wrapText="1"/>
    </xf>
    <xf numFmtId="0" fontId="6" fillId="3" borderId="27" xfId="0" applyFont="1" applyFill="1" applyBorder="1" applyAlignment="1">
      <alignment vertical="center" wrapText="1"/>
    </xf>
    <xf numFmtId="0" fontId="0" fillId="0" borderId="7" xfId="0" applyBorder="1" applyAlignment="1">
      <alignment horizontal="center" vertical="center"/>
    </xf>
    <xf numFmtId="0" fontId="10" fillId="3" borderId="19" xfId="0" applyFont="1" applyFill="1" applyBorder="1" applyAlignment="1">
      <alignment horizontal="left"/>
    </xf>
    <xf numFmtId="0" fontId="10" fillId="3" borderId="0" xfId="0" applyFont="1" applyFill="1" applyAlignment="1">
      <alignment horizontal="left"/>
    </xf>
    <xf numFmtId="0" fontId="10" fillId="3" borderId="20" xfId="0" applyFont="1" applyFill="1" applyBorder="1" applyAlignment="1">
      <alignment horizontal="left"/>
    </xf>
    <xf numFmtId="0" fontId="10" fillId="3" borderId="19" xfId="0" quotePrefix="1" applyFont="1" applyFill="1" applyBorder="1" applyAlignment="1">
      <alignment horizontal="left"/>
    </xf>
    <xf numFmtId="0" fontId="10" fillId="3" borderId="0" xfId="0" quotePrefix="1" applyFont="1" applyFill="1" applyAlignment="1">
      <alignment horizontal="left"/>
    </xf>
    <xf numFmtId="0" fontId="10" fillId="3" borderId="0" xfId="0" applyFont="1" applyFill="1"/>
    <xf numFmtId="0" fontId="10" fillId="3" borderId="17" xfId="0" applyFont="1" applyFill="1" applyBorder="1"/>
    <xf numFmtId="0" fontId="10" fillId="3" borderId="18" xfId="0" applyFont="1" applyFill="1" applyBorder="1"/>
    <xf numFmtId="0" fontId="10" fillId="3" borderId="20" xfId="0" applyFont="1" applyFill="1" applyBorder="1"/>
    <xf numFmtId="0" fontId="10" fillId="3" borderId="22" xfId="0" applyFont="1" applyFill="1" applyBorder="1"/>
    <xf numFmtId="0" fontId="10" fillId="3" borderId="23" xfId="0" applyFont="1" applyFill="1" applyBorder="1"/>
    <xf numFmtId="0" fontId="10" fillId="3" borderId="16" xfId="0" quotePrefix="1" applyFont="1" applyFill="1" applyBorder="1"/>
    <xf numFmtId="0" fontId="10" fillId="3" borderId="19" xfId="0" applyFont="1" applyFill="1" applyBorder="1"/>
    <xf numFmtId="0" fontId="10" fillId="3" borderId="21" xfId="0" applyFont="1" applyFill="1" applyBorder="1"/>
    <xf numFmtId="0" fontId="1" fillId="3" borderId="15" xfId="0" applyFont="1" applyFill="1" applyBorder="1" applyAlignment="1">
      <alignment horizontal="center"/>
    </xf>
    <xf numFmtId="0" fontId="1" fillId="3" borderId="1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vertical="center"/>
    </xf>
    <xf numFmtId="0" fontId="0" fillId="0" borderId="17" xfId="0" applyBorder="1" applyAlignment="1">
      <alignment vertical="center"/>
    </xf>
    <xf numFmtId="9" fontId="3" fillId="2" borderId="1" xfId="1" applyFont="1" applyFill="1" applyBorder="1" applyAlignment="1">
      <alignment horizontal="center" vertical="center"/>
    </xf>
    <xf numFmtId="9" fontId="3" fillId="2" borderId="2" xfId="1" applyFont="1" applyFill="1" applyBorder="1" applyAlignment="1">
      <alignment horizontal="center" vertical="center"/>
    </xf>
    <xf numFmtId="9" fontId="3" fillId="2" borderId="3" xfId="1" applyFont="1" applyFill="1" applyBorder="1" applyAlignment="1">
      <alignment horizontal="center" vertical="center"/>
    </xf>
    <xf numFmtId="9" fontId="3" fillId="2" borderId="25" xfId="1" applyFont="1" applyFill="1" applyBorder="1" applyAlignment="1">
      <alignment horizontal="center" vertical="center"/>
    </xf>
    <xf numFmtId="0" fontId="1" fillId="3" borderId="28" xfId="0" applyFont="1" applyFill="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 fillId="5" borderId="25" xfId="0" applyFont="1" applyFill="1" applyBorder="1"/>
    <xf numFmtId="0" fontId="0" fillId="0" borderId="29" xfId="0" applyBorder="1" applyAlignment="1">
      <alignment vertical="center"/>
    </xf>
    <xf numFmtId="0" fontId="0" fillId="0" borderId="30" xfId="0" applyBorder="1" applyAlignment="1">
      <alignment vertical="center"/>
    </xf>
    <xf numFmtId="0" fontId="3" fillId="2" borderId="31" xfId="0" applyFont="1" applyFill="1" applyBorder="1" applyAlignment="1">
      <alignment vertical="center" wrapText="1"/>
    </xf>
    <xf numFmtId="0" fontId="10" fillId="3" borderId="19" xfId="0" quotePrefix="1" applyFont="1" applyFill="1" applyBorder="1" applyAlignment="1">
      <alignment horizontal="left" wrapText="1"/>
    </xf>
    <xf numFmtId="0" fontId="10" fillId="3" borderId="0" xfId="0" quotePrefix="1" applyFont="1" applyFill="1" applyAlignment="1">
      <alignment horizontal="left" wrapText="1"/>
    </xf>
    <xf numFmtId="0" fontId="10" fillId="3" borderId="20" xfId="0" quotePrefix="1" applyFont="1" applyFill="1" applyBorder="1" applyAlignment="1">
      <alignment horizontal="left"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19" xfId="0" applyFont="1" applyFill="1" applyBorder="1" applyAlignment="1">
      <alignment horizontal="left" wrapText="1"/>
    </xf>
    <xf numFmtId="0" fontId="10" fillId="3" borderId="0" xfId="0" applyFont="1" applyFill="1" applyAlignment="1">
      <alignment horizontal="left" wrapText="1"/>
    </xf>
    <xf numFmtId="0" fontId="10" fillId="3" borderId="20" xfId="0" applyFont="1" applyFill="1" applyBorder="1" applyAlignment="1">
      <alignment horizontal="left" wrapText="1"/>
    </xf>
    <xf numFmtId="0" fontId="10" fillId="3" borderId="21" xfId="0" quotePrefix="1" applyFont="1" applyFill="1" applyBorder="1" applyAlignment="1">
      <alignment horizontal="left" vertical="center" wrapText="1"/>
    </xf>
    <xf numFmtId="0" fontId="10" fillId="3" borderId="22" xfId="0" quotePrefix="1" applyFont="1" applyFill="1" applyBorder="1" applyAlignment="1">
      <alignment horizontal="left" vertical="center" wrapText="1"/>
    </xf>
    <xf numFmtId="0" fontId="10" fillId="3" borderId="23" xfId="0" quotePrefix="1" applyFont="1" applyFill="1" applyBorder="1" applyAlignment="1">
      <alignment horizontal="left" vertical="center" wrapText="1"/>
    </xf>
    <xf numFmtId="0" fontId="8" fillId="4" borderId="5" xfId="0" applyFont="1" applyFill="1" applyBorder="1" applyAlignment="1">
      <alignment horizontal="left" vertical="center"/>
    </xf>
    <xf numFmtId="0" fontId="8" fillId="4" borderId="24" xfId="0" applyFont="1" applyFill="1" applyBorder="1" applyAlignment="1">
      <alignment horizontal="left" vertical="center"/>
    </xf>
    <xf numFmtId="0" fontId="1" fillId="4" borderId="5" xfId="0" applyFont="1" applyFill="1" applyBorder="1" applyAlignment="1">
      <alignment horizontal="left" vertical="center"/>
    </xf>
    <xf numFmtId="0" fontId="1" fillId="4" borderId="24" xfId="0" applyFont="1" applyFill="1" applyBorder="1" applyAlignment="1">
      <alignment horizontal="left"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5" xfId="0" applyFont="1" applyFill="1" applyBorder="1" applyAlignment="1">
      <alignment horizontal="center" vertical="center"/>
    </xf>
  </cellXfs>
  <cellStyles count="2">
    <cellStyle name="Normal" xfId="0" builtinId="0"/>
    <cellStyle name="Pourcentage" xfId="1" builtinId="5"/>
  </cellStyles>
  <dxfs count="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1</xdr:rowOff>
    </xdr:from>
    <xdr:to>
      <xdr:col>11</xdr:col>
      <xdr:colOff>1209675</xdr:colOff>
      <xdr:row>3</xdr:row>
      <xdr:rowOff>22248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6725" y="200026"/>
          <a:ext cx="1209675" cy="869972"/>
        </a:xfrm>
        <a:prstGeom prst="rect">
          <a:avLst/>
        </a:prstGeom>
      </xdr:spPr>
    </xdr:pic>
    <xdr:clientData/>
  </xdr:twoCellAnchor>
  <xdr:twoCellAnchor>
    <xdr:from>
      <xdr:col>0</xdr:col>
      <xdr:colOff>247651</xdr:colOff>
      <xdr:row>0</xdr:row>
      <xdr:rowOff>76200</xdr:rowOff>
    </xdr:from>
    <xdr:to>
      <xdr:col>1</xdr:col>
      <xdr:colOff>571500</xdr:colOff>
      <xdr:row>3</xdr:row>
      <xdr:rowOff>8501</xdr:rowOff>
    </xdr:to>
    <xdr:pic>
      <xdr:nvPicPr>
        <xdr:cNvPr id="5" name="Image 3" descr="image00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1" y="76200"/>
          <a:ext cx="790574" cy="980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9"/>
  <sheetViews>
    <sheetView showGridLines="0" tabSelected="1" workbookViewId="0">
      <selection activeCell="M2" sqref="M2"/>
    </sheetView>
  </sheetViews>
  <sheetFormatPr baseColWidth="10" defaultRowHeight="14.4" x14ac:dyDescent="0.3"/>
  <cols>
    <col min="1" max="1" width="7" customWidth="1"/>
    <col min="12" max="12" width="18.5546875" customWidth="1"/>
  </cols>
  <sheetData>
    <row r="1" spans="2:13" ht="15" thickBot="1" x14ac:dyDescent="0.35"/>
    <row r="2" spans="2:13" ht="51.75" customHeight="1" thickBot="1" x14ac:dyDescent="0.35">
      <c r="C2" s="78" t="s">
        <v>75</v>
      </c>
      <c r="D2" s="79"/>
      <c r="E2" s="79"/>
      <c r="F2" s="79"/>
      <c r="G2" s="79"/>
      <c r="H2" s="79"/>
      <c r="I2" s="79"/>
      <c r="J2" s="79"/>
      <c r="K2" s="80"/>
    </row>
    <row r="4" spans="2:13" ht="18.600000000000001" thickBot="1" x14ac:dyDescent="0.4">
      <c r="B4" s="1" t="s">
        <v>24</v>
      </c>
    </row>
    <row r="5" spans="2:13" ht="133.5" customHeight="1" thickBot="1" x14ac:dyDescent="0.35">
      <c r="B5" s="81" t="s">
        <v>83</v>
      </c>
      <c r="C5" s="82"/>
      <c r="D5" s="82"/>
      <c r="E5" s="82"/>
      <c r="F5" s="82"/>
      <c r="G5" s="82"/>
      <c r="H5" s="82"/>
      <c r="I5" s="82"/>
      <c r="J5" s="82"/>
      <c r="K5" s="82"/>
      <c r="L5" s="83"/>
    </row>
    <row r="7" spans="2:13" ht="18.600000000000001" thickBot="1" x14ac:dyDescent="0.4">
      <c r="B7" s="1" t="s">
        <v>25</v>
      </c>
    </row>
    <row r="8" spans="2:13" ht="71.25" customHeight="1" x14ac:dyDescent="0.3">
      <c r="B8" s="84" t="s">
        <v>89</v>
      </c>
      <c r="C8" s="85"/>
      <c r="D8" s="85"/>
      <c r="E8" s="85"/>
      <c r="F8" s="85"/>
      <c r="G8" s="85"/>
      <c r="H8" s="85"/>
      <c r="I8" s="85"/>
      <c r="J8" s="85"/>
      <c r="K8" s="85"/>
      <c r="L8" s="86"/>
    </row>
    <row r="9" spans="2:13" ht="30" customHeight="1" x14ac:dyDescent="0.3">
      <c r="B9" s="87" t="s">
        <v>62</v>
      </c>
      <c r="C9" s="88"/>
      <c r="D9" s="88"/>
      <c r="E9" s="88"/>
      <c r="F9" s="88"/>
      <c r="G9" s="88"/>
      <c r="H9" s="88"/>
      <c r="I9" s="88"/>
      <c r="J9" s="88"/>
      <c r="K9" s="88"/>
      <c r="L9" s="89"/>
    </row>
    <row r="10" spans="2:13" ht="21" customHeight="1" x14ac:dyDescent="0.3">
      <c r="B10" s="44" t="s">
        <v>35</v>
      </c>
      <c r="C10" s="45"/>
      <c r="D10" s="45"/>
      <c r="E10" s="45"/>
      <c r="F10" s="45"/>
      <c r="G10" s="45"/>
      <c r="H10" s="45"/>
      <c r="I10" s="45"/>
      <c r="J10" s="45"/>
      <c r="K10" s="45"/>
      <c r="L10" s="46"/>
    </row>
    <row r="11" spans="2:13" ht="24" customHeight="1" x14ac:dyDescent="0.3">
      <c r="B11" s="47" t="s">
        <v>31</v>
      </c>
      <c r="C11" s="45"/>
      <c r="D11" s="45"/>
      <c r="E11" s="45"/>
      <c r="F11" s="45"/>
      <c r="G11" s="48"/>
      <c r="H11" s="45"/>
      <c r="I11" s="45"/>
      <c r="J11" s="45"/>
      <c r="K11" s="45"/>
      <c r="L11" s="46"/>
    </row>
    <row r="12" spans="2:13" ht="40.5" customHeight="1" thickBot="1" x14ac:dyDescent="0.35">
      <c r="B12" s="90" t="s">
        <v>84</v>
      </c>
      <c r="C12" s="91"/>
      <c r="D12" s="91"/>
      <c r="E12" s="91"/>
      <c r="F12" s="91"/>
      <c r="G12" s="91"/>
      <c r="H12" s="91"/>
      <c r="I12" s="91"/>
      <c r="J12" s="91"/>
      <c r="K12" s="91"/>
      <c r="L12" s="92"/>
    </row>
    <row r="13" spans="2:13" x14ac:dyDescent="0.3">
      <c r="M13" s="2"/>
    </row>
    <row r="15" spans="2:13" ht="18.600000000000001" thickBot="1" x14ac:dyDescent="0.4">
      <c r="B15" s="1" t="s">
        <v>32</v>
      </c>
    </row>
    <row r="16" spans="2:13" x14ac:dyDescent="0.3">
      <c r="B16" s="55" t="s">
        <v>33</v>
      </c>
      <c r="C16" s="50"/>
      <c r="D16" s="50"/>
      <c r="E16" s="50"/>
      <c r="F16" s="50"/>
      <c r="G16" s="50"/>
      <c r="H16" s="50"/>
      <c r="I16" s="50"/>
      <c r="J16" s="50"/>
      <c r="K16" s="50"/>
      <c r="L16" s="51"/>
    </row>
    <row r="17" spans="2:12" ht="27.75" customHeight="1" x14ac:dyDescent="0.3">
      <c r="B17" s="75" t="s">
        <v>85</v>
      </c>
      <c r="C17" s="76"/>
      <c r="D17" s="76"/>
      <c r="E17" s="76"/>
      <c r="F17" s="76"/>
      <c r="G17" s="76"/>
      <c r="H17" s="76"/>
      <c r="I17" s="76"/>
      <c r="J17" s="76"/>
      <c r="K17" s="76"/>
      <c r="L17" s="77"/>
    </row>
    <row r="18" spans="2:12" x14ac:dyDescent="0.3">
      <c r="B18" s="56" t="s">
        <v>36</v>
      </c>
      <c r="C18" s="49"/>
      <c r="D18" s="49"/>
      <c r="E18" s="49"/>
      <c r="F18" s="49"/>
      <c r="G18" s="49"/>
      <c r="H18" s="49"/>
      <c r="I18" s="49"/>
      <c r="J18" s="49"/>
      <c r="K18" s="49"/>
      <c r="L18" s="52"/>
    </row>
    <row r="19" spans="2:12" ht="15" thickBot="1" x14ac:dyDescent="0.35">
      <c r="B19" s="57" t="s">
        <v>34</v>
      </c>
      <c r="C19" s="53"/>
      <c r="D19" s="53"/>
      <c r="E19" s="53"/>
      <c r="F19" s="53"/>
      <c r="G19" s="53"/>
      <c r="H19" s="53"/>
      <c r="I19" s="53"/>
      <c r="J19" s="53"/>
      <c r="K19" s="53"/>
      <c r="L19" s="54"/>
    </row>
  </sheetData>
  <mergeCells count="6">
    <mergeCell ref="B17:L17"/>
    <mergeCell ref="C2:K2"/>
    <mergeCell ref="B5:L5"/>
    <mergeCell ref="B8:L8"/>
    <mergeCell ref="B9:L9"/>
    <mergeCell ref="B12:L12"/>
  </mergeCells>
  <printOptions horizontalCentered="1" verticalCentered="1"/>
  <pageMargins left="0.19685039370078741" right="0.19685039370078741" top="0.19685039370078741" bottom="0.19685039370078741"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41"/>
  <sheetViews>
    <sheetView topLeftCell="A4" workbookViewId="0">
      <pane xSplit="18708" topLeftCell="O1"/>
      <selection activeCell="B2" sqref="B2"/>
      <selection pane="topRight" activeCell="O31" sqref="O31"/>
    </sheetView>
  </sheetViews>
  <sheetFormatPr baseColWidth="10" defaultColWidth="11.44140625" defaultRowHeight="14.4" x14ac:dyDescent="0.3"/>
  <cols>
    <col min="1" max="1" width="3.5546875" style="3" bestFit="1" customWidth="1"/>
    <col min="2" max="2" width="60.33203125" style="5" customWidth="1"/>
    <col min="3" max="32" width="40.6640625" style="2" customWidth="1"/>
    <col min="33" max="16384" width="11.44140625" style="2"/>
  </cols>
  <sheetData>
    <row r="2" spans="1:32" ht="30" customHeight="1" x14ac:dyDescent="0.3">
      <c r="B2" s="21" t="s">
        <v>11</v>
      </c>
      <c r="C2" s="93"/>
      <c r="D2" s="94"/>
      <c r="E2" s="38"/>
    </row>
    <row r="3" spans="1:32" ht="30" customHeight="1" x14ac:dyDescent="0.3">
      <c r="B3" s="21" t="s">
        <v>12</v>
      </c>
      <c r="C3" s="95"/>
      <c r="D3" s="96"/>
      <c r="E3" s="38"/>
    </row>
    <row r="4" spans="1:32" ht="30" customHeight="1" x14ac:dyDescent="0.3">
      <c r="B4" s="21" t="s">
        <v>86</v>
      </c>
      <c r="C4" s="95"/>
      <c r="D4" s="96"/>
      <c r="E4" s="38"/>
    </row>
    <row r="5" spans="1:32" ht="30" customHeight="1" x14ac:dyDescent="0.3">
      <c r="B5" s="21" t="s">
        <v>13</v>
      </c>
      <c r="C5" s="95"/>
      <c r="D5" s="96"/>
      <c r="E5" s="38"/>
    </row>
    <row r="6" spans="1:32" ht="28.8" x14ac:dyDescent="0.3">
      <c r="B6" s="20" t="s">
        <v>10</v>
      </c>
      <c r="C6" s="95"/>
      <c r="D6" s="96"/>
      <c r="E6" s="38"/>
    </row>
    <row r="8" spans="1:32" x14ac:dyDescent="0.3">
      <c r="B8" s="4"/>
      <c r="C8" s="25" t="s">
        <v>3</v>
      </c>
      <c r="D8" s="25" t="s">
        <v>4</v>
      </c>
      <c r="E8" s="25" t="s">
        <v>5</v>
      </c>
      <c r="F8" s="25" t="s">
        <v>6</v>
      </c>
      <c r="G8" s="25" t="s">
        <v>7</v>
      </c>
      <c r="H8" s="25" t="s">
        <v>8</v>
      </c>
      <c r="I8" s="25" t="s">
        <v>9</v>
      </c>
      <c r="J8" s="25" t="s">
        <v>14</v>
      </c>
      <c r="K8" s="25" t="s">
        <v>15</v>
      </c>
      <c r="L8" s="25" t="s">
        <v>16</v>
      </c>
      <c r="M8" s="25" t="s">
        <v>17</v>
      </c>
      <c r="N8" s="25" t="s">
        <v>18</v>
      </c>
      <c r="O8" s="25" t="s">
        <v>19</v>
      </c>
      <c r="P8" s="25" t="s">
        <v>20</v>
      </c>
      <c r="Q8" s="25" t="s">
        <v>21</v>
      </c>
      <c r="R8" s="25" t="s">
        <v>22</v>
      </c>
      <c r="S8" s="25" t="s">
        <v>23</v>
      </c>
      <c r="T8" s="25" t="s">
        <v>43</v>
      </c>
      <c r="U8" s="25" t="s">
        <v>44</v>
      </c>
      <c r="V8" s="25" t="s">
        <v>45</v>
      </c>
      <c r="W8" s="25" t="s">
        <v>46</v>
      </c>
      <c r="X8" s="25" t="s">
        <v>47</v>
      </c>
      <c r="Y8" s="25" t="s">
        <v>48</v>
      </c>
      <c r="Z8" s="25" t="s">
        <v>49</v>
      </c>
      <c r="AA8" s="25" t="s">
        <v>50</v>
      </c>
      <c r="AB8" s="25" t="s">
        <v>51</v>
      </c>
      <c r="AC8" s="25" t="s">
        <v>52</v>
      </c>
      <c r="AD8" s="25" t="s">
        <v>53</v>
      </c>
      <c r="AE8" s="25" t="s">
        <v>54</v>
      </c>
      <c r="AF8" s="25" t="s">
        <v>55</v>
      </c>
    </row>
    <row r="9" spans="1:32" x14ac:dyDescent="0.3">
      <c r="A9" s="100">
        <v>0</v>
      </c>
      <c r="B9" s="16" t="s">
        <v>0</v>
      </c>
      <c r="C9" s="8"/>
      <c r="D9" s="8"/>
      <c r="E9" s="8"/>
      <c r="F9" s="8"/>
      <c r="G9" s="8"/>
      <c r="H9" s="8"/>
      <c r="I9" s="8"/>
      <c r="J9" s="8"/>
      <c r="K9" s="9"/>
      <c r="L9" s="8"/>
      <c r="M9" s="8"/>
      <c r="N9" s="8"/>
      <c r="O9" s="8"/>
      <c r="P9" s="8"/>
      <c r="Q9" s="8"/>
      <c r="R9" s="8"/>
      <c r="S9" s="8"/>
      <c r="T9" s="8"/>
      <c r="U9" s="8"/>
      <c r="V9" s="8"/>
      <c r="W9" s="8"/>
      <c r="X9" s="8"/>
      <c r="Y9" s="8"/>
      <c r="Z9" s="8"/>
      <c r="AA9" s="8"/>
      <c r="AB9" s="8"/>
      <c r="AC9" s="8"/>
      <c r="AD9" s="8"/>
      <c r="AE9" s="8"/>
      <c r="AF9" s="8"/>
    </row>
    <row r="10" spans="1:32" x14ac:dyDescent="0.3">
      <c r="A10" s="102"/>
      <c r="B10" s="17" t="s">
        <v>26</v>
      </c>
      <c r="C10" s="10"/>
      <c r="D10" s="10"/>
      <c r="E10" s="10"/>
      <c r="F10" s="10"/>
      <c r="G10" s="10"/>
      <c r="H10" s="10"/>
      <c r="I10" s="10"/>
      <c r="J10" s="10"/>
      <c r="K10" s="11"/>
      <c r="L10" s="12"/>
      <c r="M10" s="12"/>
      <c r="N10" s="12"/>
      <c r="O10" s="12"/>
      <c r="P10" s="12"/>
      <c r="Q10" s="12"/>
      <c r="R10" s="12"/>
      <c r="S10" s="12"/>
      <c r="T10" s="12"/>
      <c r="U10" s="12"/>
      <c r="V10" s="12"/>
      <c r="W10" s="12"/>
      <c r="X10" s="12"/>
      <c r="Y10" s="12"/>
      <c r="Z10" s="12"/>
      <c r="AA10" s="12"/>
      <c r="AB10" s="12"/>
      <c r="AC10" s="12"/>
      <c r="AD10" s="12"/>
      <c r="AE10" s="12"/>
      <c r="AF10" s="12"/>
    </row>
    <row r="11" spans="1:32" x14ac:dyDescent="0.3">
      <c r="A11" s="102"/>
      <c r="B11" s="17" t="s">
        <v>1</v>
      </c>
      <c r="C11" s="12"/>
      <c r="D11" s="12"/>
      <c r="E11" s="12"/>
      <c r="F11" s="12"/>
      <c r="G11" s="12"/>
      <c r="H11" s="12"/>
      <c r="I11" s="12"/>
      <c r="J11" s="12"/>
      <c r="K11" s="13"/>
      <c r="L11" s="12"/>
      <c r="M11" s="12"/>
      <c r="N11" s="12"/>
      <c r="O11" s="12"/>
      <c r="P11" s="12"/>
      <c r="Q11" s="12"/>
      <c r="R11" s="12"/>
      <c r="S11" s="12"/>
      <c r="T11" s="12"/>
      <c r="U11" s="12"/>
      <c r="V11" s="12"/>
      <c r="W11" s="12"/>
      <c r="X11" s="12"/>
      <c r="Y11" s="12"/>
      <c r="Z11" s="12"/>
      <c r="AA11" s="12"/>
      <c r="AB11" s="12"/>
      <c r="AC11" s="12"/>
      <c r="AD11" s="12"/>
      <c r="AE11" s="12"/>
      <c r="AF11" s="12"/>
    </row>
    <row r="12" spans="1:32" x14ac:dyDescent="0.3">
      <c r="A12" s="101"/>
      <c r="B12" s="18" t="s">
        <v>2</v>
      </c>
      <c r="C12" s="14"/>
      <c r="D12" s="14"/>
      <c r="E12" s="14"/>
      <c r="F12" s="14"/>
      <c r="G12" s="14"/>
      <c r="H12" s="14"/>
      <c r="I12" s="14"/>
      <c r="J12" s="14"/>
      <c r="K12" s="15"/>
      <c r="L12" s="14"/>
      <c r="M12" s="14"/>
      <c r="N12" s="14"/>
      <c r="O12" s="14"/>
      <c r="P12" s="14"/>
      <c r="Q12" s="14"/>
      <c r="R12" s="14"/>
      <c r="S12" s="14"/>
      <c r="T12" s="14"/>
      <c r="U12" s="14"/>
      <c r="V12" s="14"/>
      <c r="W12" s="14"/>
      <c r="X12" s="14"/>
      <c r="Y12" s="14"/>
      <c r="Z12" s="14"/>
      <c r="AA12" s="14"/>
      <c r="AB12" s="14"/>
      <c r="AC12" s="14"/>
      <c r="AD12" s="14"/>
      <c r="AE12" s="14"/>
      <c r="AF12" s="14"/>
    </row>
    <row r="13" spans="1:32" ht="56.4" x14ac:dyDescent="0.3">
      <c r="A13" s="58">
        <v>1</v>
      </c>
      <c r="B13" s="16" t="s">
        <v>77</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row>
    <row r="14" spans="1:32" ht="45" customHeight="1" x14ac:dyDescent="0.3">
      <c r="A14" s="59"/>
      <c r="B14" s="19" t="s">
        <v>29</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row>
    <row r="15" spans="1:32" ht="84" x14ac:dyDescent="0.3">
      <c r="A15" s="100">
        <v>2</v>
      </c>
      <c r="B15" s="16" t="s">
        <v>78</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row>
    <row r="16" spans="1:32" ht="58.5" customHeight="1" x14ac:dyDescent="0.3">
      <c r="A16" s="101"/>
      <c r="B16" s="19" t="s">
        <v>29</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2" ht="84" x14ac:dyDescent="0.3">
      <c r="A17" s="100">
        <v>3</v>
      </c>
      <c r="B17" s="16" t="s">
        <v>37</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51.75" customHeight="1" x14ac:dyDescent="0.3">
      <c r="A18" s="101"/>
      <c r="B18" s="19" t="s">
        <v>29</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row>
    <row r="19" spans="1:32" ht="56.4" x14ac:dyDescent="0.3">
      <c r="A19" s="100">
        <v>4</v>
      </c>
      <c r="B19" s="16" t="s">
        <v>38</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ht="63" customHeight="1" x14ac:dyDescent="0.3">
      <c r="A20" s="101"/>
      <c r="B20" s="19" t="s">
        <v>29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row>
    <row r="21" spans="1:32" ht="56.4" x14ac:dyDescent="0.3">
      <c r="A21" s="100">
        <v>5</v>
      </c>
      <c r="B21" s="16" t="s">
        <v>79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row r="22" spans="1:32" ht="56.25" customHeight="1" x14ac:dyDescent="0.3">
      <c r="A22" s="101"/>
      <c r="B22" s="19" t="s">
        <v>29</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97.8" x14ac:dyDescent="0.3">
      <c r="A23" s="100">
        <v>6</v>
      </c>
      <c r="B23" s="16" t="s">
        <v>80</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2" ht="54.75" customHeight="1" x14ac:dyDescent="0.3">
      <c r="A24" s="101"/>
      <c r="B24" s="19" t="s">
        <v>29</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ht="42.75" customHeight="1" thickBot="1" x14ac:dyDescent="0.35">
      <c r="A25" s="60">
        <v>7</v>
      </c>
      <c r="B25" s="20" t="s">
        <v>39</v>
      </c>
      <c r="C25" s="43"/>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row>
    <row r="26" spans="1:32" ht="28.8" thickBot="1" x14ac:dyDescent="0.35">
      <c r="A26" s="60" t="s">
        <v>56</v>
      </c>
      <c r="B26" s="68" t="s">
        <v>59</v>
      </c>
      <c r="C26" s="70"/>
      <c r="D26" s="69"/>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row>
    <row r="27" spans="1:32" ht="27" customHeight="1" x14ac:dyDescent="0.3">
      <c r="A27" s="100" t="s">
        <v>57</v>
      </c>
      <c r="B27" s="23" t="s">
        <v>87</v>
      </c>
      <c r="C27" s="99"/>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row>
    <row r="28" spans="1:32" ht="60" customHeight="1" x14ac:dyDescent="0.3">
      <c r="A28" s="102"/>
      <c r="B28" s="42" t="s">
        <v>88</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row>
    <row r="29" spans="1:32" ht="45" customHeight="1" x14ac:dyDescent="0.3">
      <c r="A29" s="101"/>
      <c r="B29" s="19" t="s">
        <v>29</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row>
    <row r="30" spans="1:32" ht="28.2" x14ac:dyDescent="0.3">
      <c r="A30" s="100">
        <v>8</v>
      </c>
      <c r="B30" s="16" t="s">
        <v>82</v>
      </c>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row>
    <row r="31" spans="1:32" ht="43.5" customHeight="1" x14ac:dyDescent="0.3">
      <c r="A31" s="101"/>
      <c r="B31" s="19" t="s">
        <v>29</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row>
    <row r="32" spans="1:32" ht="84" x14ac:dyDescent="0.3">
      <c r="A32" s="61">
        <v>9</v>
      </c>
      <c r="B32" s="16" t="s">
        <v>41</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row>
    <row r="33" spans="1:32" ht="50.25" customHeight="1" x14ac:dyDescent="0.3">
      <c r="A33" s="62" t="s">
        <v>60</v>
      </c>
      <c r="B33" s="24" t="s">
        <v>61</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32" ht="42" x14ac:dyDescent="0.3">
      <c r="A34" s="100">
        <v>10</v>
      </c>
      <c r="B34" s="16" t="s">
        <v>42</v>
      </c>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row>
    <row r="35" spans="1:32" ht="62.25" customHeight="1" x14ac:dyDescent="0.3">
      <c r="A35" s="101"/>
      <c r="B35" s="19" t="s">
        <v>29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1:32" ht="69.599999999999994" x14ac:dyDescent="0.3">
      <c r="A36" s="100">
        <v>11</v>
      </c>
      <c r="B36" s="16" t="s">
        <v>81</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2" ht="59.25" customHeight="1" thickBot="1" x14ac:dyDescent="0.35">
      <c r="A37" s="101"/>
      <c r="B37" s="19" t="s">
        <v>29</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row>
    <row r="38" spans="1:32" hidden="1" x14ac:dyDescent="0.3">
      <c r="C38" s="34">
        <f>COUNTIF(C13:C25,"OUI")</f>
        <v>0</v>
      </c>
      <c r="D38" s="34">
        <f t="shared" ref="D38:AF38" si="0">COUNTIF(D13:D25,"OUI")</f>
        <v>0</v>
      </c>
      <c r="E38" s="34">
        <f t="shared" si="0"/>
        <v>0</v>
      </c>
      <c r="F38" s="34">
        <f t="shared" si="0"/>
        <v>0</v>
      </c>
      <c r="G38" s="34">
        <f t="shared" si="0"/>
        <v>0</v>
      </c>
      <c r="H38" s="34">
        <f t="shared" si="0"/>
        <v>0</v>
      </c>
      <c r="I38" s="34">
        <f t="shared" si="0"/>
        <v>0</v>
      </c>
      <c r="J38" s="34">
        <f t="shared" si="0"/>
        <v>0</v>
      </c>
      <c r="K38" s="34">
        <f t="shared" si="0"/>
        <v>0</v>
      </c>
      <c r="L38" s="34">
        <f t="shared" si="0"/>
        <v>0</v>
      </c>
      <c r="M38" s="34">
        <f t="shared" si="0"/>
        <v>0</v>
      </c>
      <c r="N38" s="34">
        <f t="shared" si="0"/>
        <v>0</v>
      </c>
      <c r="O38" s="34">
        <f t="shared" si="0"/>
        <v>0</v>
      </c>
      <c r="P38" s="34">
        <f t="shared" si="0"/>
        <v>0</v>
      </c>
      <c r="Q38" s="34">
        <f t="shared" si="0"/>
        <v>0</v>
      </c>
      <c r="R38" s="34">
        <f t="shared" si="0"/>
        <v>0</v>
      </c>
      <c r="S38" s="34">
        <f t="shared" si="0"/>
        <v>0</v>
      </c>
      <c r="T38" s="34">
        <f t="shared" si="0"/>
        <v>0</v>
      </c>
      <c r="U38" s="34">
        <f t="shared" si="0"/>
        <v>0</v>
      </c>
      <c r="V38" s="34">
        <f t="shared" si="0"/>
        <v>0</v>
      </c>
      <c r="W38" s="34">
        <f t="shared" si="0"/>
        <v>0</v>
      </c>
      <c r="X38" s="34">
        <f t="shared" si="0"/>
        <v>0</v>
      </c>
      <c r="Y38" s="34">
        <f t="shared" si="0"/>
        <v>0</v>
      </c>
      <c r="Z38" s="34">
        <f t="shared" si="0"/>
        <v>0</v>
      </c>
      <c r="AA38" s="34">
        <f t="shared" si="0"/>
        <v>0</v>
      </c>
      <c r="AB38" s="34">
        <f t="shared" si="0"/>
        <v>0</v>
      </c>
      <c r="AC38" s="34">
        <f t="shared" si="0"/>
        <v>0</v>
      </c>
      <c r="AD38" s="34">
        <f t="shared" si="0"/>
        <v>0</v>
      </c>
      <c r="AE38" s="34">
        <f t="shared" si="0"/>
        <v>0</v>
      </c>
      <c r="AF38" s="34">
        <f t="shared" si="0"/>
        <v>0</v>
      </c>
    </row>
    <row r="39" spans="1:32" hidden="1" x14ac:dyDescent="0.3">
      <c r="C39" s="34">
        <f>COUNTIF(C27:C36,"OUI")</f>
        <v>0</v>
      </c>
      <c r="D39" s="34">
        <f t="shared" ref="D39:AF39" si="1">COUNTIF(D27:D36,"OUI")</f>
        <v>0</v>
      </c>
      <c r="E39" s="34">
        <f t="shared" si="1"/>
        <v>0</v>
      </c>
      <c r="F39" s="34">
        <f t="shared" si="1"/>
        <v>0</v>
      </c>
      <c r="G39" s="34">
        <f t="shared" si="1"/>
        <v>0</v>
      </c>
      <c r="H39" s="34">
        <f t="shared" si="1"/>
        <v>0</v>
      </c>
      <c r="I39" s="34">
        <f t="shared" si="1"/>
        <v>0</v>
      </c>
      <c r="J39" s="34">
        <f t="shared" si="1"/>
        <v>0</v>
      </c>
      <c r="K39" s="34">
        <f t="shared" si="1"/>
        <v>0</v>
      </c>
      <c r="L39" s="34">
        <f t="shared" si="1"/>
        <v>0</v>
      </c>
      <c r="M39" s="34">
        <f t="shared" si="1"/>
        <v>0</v>
      </c>
      <c r="N39" s="34">
        <f t="shared" si="1"/>
        <v>0</v>
      </c>
      <c r="O39" s="34">
        <f t="shared" si="1"/>
        <v>0</v>
      </c>
      <c r="P39" s="34">
        <f t="shared" si="1"/>
        <v>0</v>
      </c>
      <c r="Q39" s="34">
        <f t="shared" si="1"/>
        <v>0</v>
      </c>
      <c r="R39" s="34">
        <f t="shared" si="1"/>
        <v>0</v>
      </c>
      <c r="S39" s="34">
        <f t="shared" si="1"/>
        <v>0</v>
      </c>
      <c r="T39" s="34">
        <f t="shared" si="1"/>
        <v>0</v>
      </c>
      <c r="U39" s="34">
        <f t="shared" si="1"/>
        <v>0</v>
      </c>
      <c r="V39" s="34">
        <f t="shared" si="1"/>
        <v>0</v>
      </c>
      <c r="W39" s="34">
        <f t="shared" si="1"/>
        <v>0</v>
      </c>
      <c r="X39" s="34">
        <f t="shared" si="1"/>
        <v>0</v>
      </c>
      <c r="Y39" s="34">
        <f t="shared" si="1"/>
        <v>0</v>
      </c>
      <c r="Z39" s="34">
        <f t="shared" si="1"/>
        <v>0</v>
      </c>
      <c r="AA39" s="34">
        <f t="shared" si="1"/>
        <v>0</v>
      </c>
      <c r="AB39" s="34">
        <f t="shared" si="1"/>
        <v>0</v>
      </c>
      <c r="AC39" s="34">
        <f t="shared" si="1"/>
        <v>0</v>
      </c>
      <c r="AD39" s="34">
        <f t="shared" si="1"/>
        <v>0</v>
      </c>
      <c r="AE39" s="34">
        <f t="shared" si="1"/>
        <v>0</v>
      </c>
      <c r="AF39" s="34">
        <f t="shared" si="1"/>
        <v>0</v>
      </c>
    </row>
    <row r="40" spans="1:32" ht="18.600000000000001" thickBot="1" x14ac:dyDescent="0.35">
      <c r="B40" s="35" t="s">
        <v>74</v>
      </c>
      <c r="C40" s="67">
        <f>(C38+C39)/12</f>
        <v>0</v>
      </c>
      <c r="D40" s="65">
        <f t="shared" ref="D40:AF40" si="2">(D38+D39)/12</f>
        <v>0</v>
      </c>
      <c r="E40" s="67">
        <f t="shared" si="2"/>
        <v>0</v>
      </c>
      <c r="F40" s="67">
        <f t="shared" si="2"/>
        <v>0</v>
      </c>
      <c r="G40" s="67">
        <f t="shared" si="2"/>
        <v>0</v>
      </c>
      <c r="H40" s="67">
        <f t="shared" si="2"/>
        <v>0</v>
      </c>
      <c r="I40" s="67">
        <f t="shared" si="2"/>
        <v>0</v>
      </c>
      <c r="J40" s="67">
        <f t="shared" si="2"/>
        <v>0</v>
      </c>
      <c r="K40" s="67">
        <f t="shared" si="2"/>
        <v>0</v>
      </c>
      <c r="L40" s="64">
        <f t="shared" si="2"/>
        <v>0</v>
      </c>
      <c r="M40" s="64">
        <f t="shared" si="2"/>
        <v>0</v>
      </c>
      <c r="N40" s="64">
        <f t="shared" si="2"/>
        <v>0</v>
      </c>
      <c r="O40" s="64">
        <f t="shared" si="2"/>
        <v>0</v>
      </c>
      <c r="P40" s="65">
        <f t="shared" si="2"/>
        <v>0</v>
      </c>
      <c r="Q40" s="65">
        <f t="shared" si="2"/>
        <v>0</v>
      </c>
      <c r="R40" s="67">
        <f t="shared" si="2"/>
        <v>0</v>
      </c>
      <c r="S40" s="67">
        <f t="shared" si="2"/>
        <v>0</v>
      </c>
      <c r="T40" s="67">
        <f t="shared" si="2"/>
        <v>0</v>
      </c>
      <c r="U40" s="67">
        <f t="shared" si="2"/>
        <v>0</v>
      </c>
      <c r="V40" s="67">
        <f t="shared" si="2"/>
        <v>0</v>
      </c>
      <c r="W40" s="66">
        <f t="shared" si="2"/>
        <v>0</v>
      </c>
      <c r="X40" s="65">
        <f t="shared" si="2"/>
        <v>0</v>
      </c>
      <c r="Y40" s="67">
        <f t="shared" si="2"/>
        <v>0</v>
      </c>
      <c r="Z40" s="67">
        <f t="shared" si="2"/>
        <v>0</v>
      </c>
      <c r="AA40" s="67">
        <f t="shared" si="2"/>
        <v>0</v>
      </c>
      <c r="AB40" s="67">
        <f t="shared" si="2"/>
        <v>0</v>
      </c>
      <c r="AC40" s="67">
        <f t="shared" si="2"/>
        <v>0</v>
      </c>
      <c r="AD40" s="67">
        <f t="shared" si="2"/>
        <v>0</v>
      </c>
      <c r="AE40" s="67">
        <f t="shared" si="2"/>
        <v>0</v>
      </c>
      <c r="AF40" s="67">
        <f t="shared" si="2"/>
        <v>0</v>
      </c>
    </row>
    <row r="41" spans="1:32" x14ac:dyDescent="0.3">
      <c r="Y41" s="63"/>
    </row>
  </sheetData>
  <mergeCells count="45">
    <mergeCell ref="A19:A20"/>
    <mergeCell ref="A17:A18"/>
    <mergeCell ref="A15:A16"/>
    <mergeCell ref="A9:A12"/>
    <mergeCell ref="A36:A37"/>
    <mergeCell ref="A34:A35"/>
    <mergeCell ref="A27:A29"/>
    <mergeCell ref="A23:A24"/>
    <mergeCell ref="A21:A22"/>
    <mergeCell ref="A30:A31"/>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C2:D2"/>
    <mergeCell ref="C3:D3"/>
    <mergeCell ref="C4:D4"/>
    <mergeCell ref="C5:D5"/>
    <mergeCell ref="C6:D6"/>
  </mergeCells>
  <conditionalFormatting sqref="C13:AF15">
    <cfRule type="cellIs" dxfId="5" priority="3" operator="equal">
      <formula>"OUI"</formula>
    </cfRule>
    <cfRule type="cellIs" dxfId="4" priority="4" operator="equal">
      <formula>"NON"</formula>
    </cfRule>
  </conditionalFormatting>
  <conditionalFormatting sqref="C17:AF17 C19:AF19 C21:AF21 C23:AF23 C25:AF27 C32:AF34 C36:AF36">
    <cfRule type="cellIs" dxfId="3" priority="33" operator="equal">
      <formula>"OUI"</formula>
    </cfRule>
    <cfRule type="cellIs" dxfId="2" priority="34" operator="equal">
      <formula>"NON"</formula>
    </cfRule>
  </conditionalFormatting>
  <conditionalFormatting sqref="C30:AF30">
    <cfRule type="cellIs" dxfId="1" priority="1" operator="equal">
      <formula>"OUI"</formula>
    </cfRule>
    <cfRule type="cellIs" dxfId="0" priority="2" operator="equal">
      <formula>"NON"</formula>
    </cfRule>
  </conditionalFormatting>
  <dataValidations count="3">
    <dataValidation type="list" allowBlank="1" showInputMessage="1" showErrorMessage="1" sqref="C36:AF36 C19:AF19 C30:AF30 C25:AF25 C23:AF23 C21:AF21 C13:AF13 C6 C17:AF17 C32:AF32 C34:AF34" xr:uid="{00000000-0002-0000-0100-000000000000}">
      <formula1>"OUI,NON"</formula1>
    </dataValidation>
    <dataValidation type="list" allowBlank="1" showInputMessage="1" showErrorMessage="1" sqref="C15:AF15 C27:AF28" xr:uid="{00000000-0002-0000-0100-000001000000}">
      <formula1>"OUI,NON,NA"</formula1>
    </dataValidation>
    <dataValidation type="list" allowBlank="1" showInputMessage="1" showErrorMessage="1" sqref="C26:AF26" xr:uid="{00000000-0002-0000-0100-000002000000}">
      <formula1>"NA,relevé manuel avec thermomètre, enregistrement continu (sonde) sans alarme,enregistrement continu (sonde) avec alarme"</formula1>
    </dataValidation>
  </dataValidations>
  <printOptions horizontalCentered="1" verticalCentered="1"/>
  <pageMargins left="0" right="0" top="0.19685039370078741" bottom="0.19685039370078741"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workbookViewId="0">
      <selection activeCell="C4" sqref="C4"/>
    </sheetView>
  </sheetViews>
  <sheetFormatPr baseColWidth="10" defaultRowHeight="14.4" x14ac:dyDescent="0.3"/>
  <cols>
    <col min="1" max="1" width="3.5546875" style="2" bestFit="1" customWidth="1"/>
    <col min="2" max="2" width="60.33203125" customWidth="1"/>
    <col min="3" max="3" width="33.33203125" customWidth="1"/>
    <col min="4" max="5" width="11.44140625" hidden="1" customWidth="1"/>
    <col min="6" max="6" width="6.109375" hidden="1" customWidth="1"/>
  </cols>
  <sheetData>
    <row r="1" spans="1:6" ht="15" thickBot="1" x14ac:dyDescent="0.35">
      <c r="B1" s="71" t="s">
        <v>76</v>
      </c>
      <c r="C1" s="28">
        <f>QUESTIONNAIRE!C2</f>
        <v>0</v>
      </c>
    </row>
    <row r="2" spans="1:6" ht="15" thickBot="1" x14ac:dyDescent="0.35">
      <c r="B2" s="71" t="s">
        <v>64</v>
      </c>
      <c r="C2" s="28">
        <f>COUNTA(QUESTIONNAIRE!C9:AF9)</f>
        <v>0</v>
      </c>
      <c r="D2" s="26"/>
    </row>
    <row r="3" spans="1:6" x14ac:dyDescent="0.3">
      <c r="B3" s="27"/>
      <c r="C3" s="27"/>
      <c r="D3" s="26"/>
    </row>
    <row r="4" spans="1:6" x14ac:dyDescent="0.3">
      <c r="A4" s="72"/>
      <c r="C4" s="32" t="s">
        <v>68</v>
      </c>
      <c r="D4" s="26" t="s">
        <v>65</v>
      </c>
      <c r="E4" s="26" t="s">
        <v>66</v>
      </c>
      <c r="F4" s="26" t="s">
        <v>67</v>
      </c>
    </row>
    <row r="5" spans="1:6" ht="28.8" x14ac:dyDescent="0.3">
      <c r="A5" s="60">
        <v>1</v>
      </c>
      <c r="B5" s="29" t="s">
        <v>63</v>
      </c>
      <c r="C5" s="33" t="e">
        <f>D5/(D5+E5)</f>
        <v>#DIV/0!</v>
      </c>
      <c r="D5" s="3">
        <f>COUNTIF(QUESTIONNAIRE!C13:AF13,"OUI")</f>
        <v>0</v>
      </c>
      <c r="E5" s="3">
        <f>COUNTIF(QUESTIONNAIRE!C13:AF13,"NON")</f>
        <v>0</v>
      </c>
      <c r="F5" s="3">
        <f>COUNTIF(QUESTIONNAIRE!C13:AF13,"NA")</f>
        <v>0</v>
      </c>
    </row>
    <row r="6" spans="1:6" ht="28.8" x14ac:dyDescent="0.3">
      <c r="A6" s="61">
        <v>2</v>
      </c>
      <c r="B6" s="29" t="s">
        <v>69</v>
      </c>
      <c r="C6" s="33" t="e">
        <f t="shared" ref="C6:C16" si="0">D6/(D6+E6)</f>
        <v>#DIV/0!</v>
      </c>
      <c r="D6" s="3">
        <f>COUNTIF(QUESTIONNAIRE!C15:AF15,"OUI")</f>
        <v>0</v>
      </c>
      <c r="E6" s="3">
        <f>COUNTIF(QUESTIONNAIRE!C15:AF15,"NON")</f>
        <v>0</v>
      </c>
      <c r="F6" s="3">
        <f>COUNTIF(QUESTIONNAIRE!C15:AF15,"NA")</f>
        <v>0</v>
      </c>
    </row>
    <row r="7" spans="1:6" ht="28.8" x14ac:dyDescent="0.3">
      <c r="A7" s="61">
        <v>3</v>
      </c>
      <c r="B7" s="29" t="s">
        <v>70</v>
      </c>
      <c r="C7" s="33" t="e">
        <f t="shared" si="0"/>
        <v>#DIV/0!</v>
      </c>
      <c r="D7" s="3">
        <f>COUNTIF(QUESTIONNAIRE!C17:AF17,"OUI")</f>
        <v>0</v>
      </c>
      <c r="E7" s="3">
        <f>COUNTIF(QUESTIONNAIRE!C17:AF17,"NON")</f>
        <v>0</v>
      </c>
      <c r="F7" s="3">
        <f>COUNTIF(QUESTIONNAIRE!C17:AF17,"NA")</f>
        <v>0</v>
      </c>
    </row>
    <row r="8" spans="1:6" ht="28.8" x14ac:dyDescent="0.3">
      <c r="A8" s="61">
        <v>4</v>
      </c>
      <c r="B8" s="29" t="s">
        <v>28</v>
      </c>
      <c r="C8" s="33" t="e">
        <f t="shared" si="0"/>
        <v>#DIV/0!</v>
      </c>
      <c r="D8" s="3">
        <f>COUNTIF(QUESTIONNAIRE!C19:AF19,"OUI")</f>
        <v>0</v>
      </c>
      <c r="E8" s="3">
        <f>COUNTIF(QUESTIONNAIRE!C19:AF19,"NON")</f>
        <v>0</v>
      </c>
      <c r="F8" s="3">
        <f>COUNTIF(QUESTIONNAIRE!C19:AF19,"NA")</f>
        <v>0</v>
      </c>
    </row>
    <row r="9" spans="1:6" ht="28.8" x14ac:dyDescent="0.3">
      <c r="A9" s="61">
        <v>5</v>
      </c>
      <c r="B9" s="29" t="s">
        <v>30</v>
      </c>
      <c r="C9" s="33" t="e">
        <f t="shared" si="0"/>
        <v>#DIV/0!</v>
      </c>
      <c r="D9" s="3">
        <f>COUNTIF(QUESTIONNAIRE!C21:AF21,"OUI")</f>
        <v>0</v>
      </c>
      <c r="E9" s="3">
        <f>COUNTIF(QUESTIONNAIRE!C21:AF21,"NON")</f>
        <v>0</v>
      </c>
      <c r="F9" s="3">
        <f>COUNTIF(QUESTIONNAIRE!C21:AF21,"NA")</f>
        <v>0</v>
      </c>
    </row>
    <row r="10" spans="1:6" ht="57.6" x14ac:dyDescent="0.3">
      <c r="A10" s="61">
        <v>6</v>
      </c>
      <c r="B10" s="29" t="s">
        <v>71</v>
      </c>
      <c r="C10" s="33" t="e">
        <f t="shared" si="0"/>
        <v>#DIV/0!</v>
      </c>
      <c r="D10" s="3">
        <f>COUNTIF(QUESTIONNAIRE!C23:AF23,"OUI")</f>
        <v>0</v>
      </c>
      <c r="E10" s="3">
        <f>COUNTIF(QUESTIONNAIRE!C23:AF23,"NON")</f>
        <v>0</v>
      </c>
      <c r="F10" s="3">
        <f>COUNTIF(QUESTIONNAIRE!C23:AF23,"NA")</f>
        <v>0</v>
      </c>
    </row>
    <row r="11" spans="1:6" ht="18.75" customHeight="1" x14ac:dyDescent="0.3">
      <c r="A11" s="60">
        <v>7</v>
      </c>
      <c r="B11" s="30" t="s">
        <v>39</v>
      </c>
      <c r="C11" s="33" t="e">
        <f t="shared" si="0"/>
        <v>#DIV/0!</v>
      </c>
      <c r="D11" s="3">
        <f>COUNTIF(QUESTIONNAIRE!C25:AF25,"OUI")</f>
        <v>0</v>
      </c>
      <c r="E11" s="3">
        <f>COUNTIF(QUESTIONNAIRE!C25:AF25,"NON")</f>
        <v>0</v>
      </c>
      <c r="F11" s="3">
        <f>COUNTIF(QUESTIONNAIRE!C25:AF25,"NA")</f>
        <v>0</v>
      </c>
    </row>
    <row r="12" spans="1:6" x14ac:dyDescent="0.3">
      <c r="A12" s="61" t="s">
        <v>57</v>
      </c>
      <c r="B12" s="31" t="s">
        <v>87</v>
      </c>
      <c r="C12" s="33" t="e">
        <f t="shared" si="0"/>
        <v>#DIV/0!</v>
      </c>
      <c r="D12" s="3">
        <f>COUNTIF(QUESTIONNAIRE!C27:AF27,"OUI")</f>
        <v>0</v>
      </c>
      <c r="E12" s="3">
        <f>COUNTIF(QUESTIONNAIRE!C27:AF27,"NON")</f>
        <v>0</v>
      </c>
      <c r="F12" s="3">
        <f>COUNTIF(QUESTIONNAIRE!C27:AF27,"NA")</f>
        <v>0</v>
      </c>
    </row>
    <row r="13" spans="1:6" ht="28.8" x14ac:dyDescent="0.3">
      <c r="A13" s="61">
        <v>8</v>
      </c>
      <c r="B13" s="29" t="s">
        <v>58</v>
      </c>
      <c r="C13" s="33" t="e">
        <f t="shared" si="0"/>
        <v>#DIV/0!</v>
      </c>
      <c r="D13" s="3">
        <f>COUNTIF(QUESTIONNAIRE!C30:AF30,"OUI")</f>
        <v>0</v>
      </c>
      <c r="E13" s="3">
        <f>COUNTIF(QUESTIONNAIRE!C30:AF30,"NON")</f>
        <v>0</v>
      </c>
      <c r="F13" s="3">
        <f>COUNTIF(QUESTIONNAIRE!C30:AF30,"NA")</f>
        <v>0</v>
      </c>
    </row>
    <row r="14" spans="1:6" ht="28.8" x14ac:dyDescent="0.3">
      <c r="A14" s="61">
        <v>9</v>
      </c>
      <c r="B14" s="29" t="s">
        <v>40</v>
      </c>
      <c r="C14" s="33" t="e">
        <f t="shared" si="0"/>
        <v>#DIV/0!</v>
      </c>
      <c r="D14" s="3">
        <f>COUNTIF(QUESTIONNAIRE!C32:AF32,"OUI")</f>
        <v>0</v>
      </c>
      <c r="E14" s="3">
        <f>COUNTIF(QUESTIONNAIRE!C32:AF32,"NON")</f>
        <v>0</v>
      </c>
      <c r="F14" s="3">
        <f>COUNTIF(QUESTIONNAIRE!C32:AF32,"NA")</f>
        <v>0</v>
      </c>
    </row>
    <row r="15" spans="1:6" x14ac:dyDescent="0.3">
      <c r="A15" s="61">
        <v>10</v>
      </c>
      <c r="B15" s="29" t="s">
        <v>72</v>
      </c>
      <c r="C15" s="33" t="e">
        <f t="shared" si="0"/>
        <v>#DIV/0!</v>
      </c>
      <c r="D15" s="3">
        <f>COUNTIF(QUESTIONNAIRE!C34:AF34,"OUI")</f>
        <v>0</v>
      </c>
      <c r="E15" s="3">
        <f>COUNTIF(QUESTIONNAIRE!C34:AF34,"NON")</f>
        <v>0</v>
      </c>
      <c r="F15" s="3">
        <f>COUNTIF(QUESTIONNAIRE!C34:AF34,"NA")</f>
        <v>0</v>
      </c>
    </row>
    <row r="16" spans="1:6" ht="22.5" customHeight="1" thickBot="1" x14ac:dyDescent="0.35">
      <c r="A16" s="60">
        <v>11</v>
      </c>
      <c r="B16" s="20" t="s">
        <v>27</v>
      </c>
      <c r="C16" s="36" t="e">
        <f t="shared" si="0"/>
        <v>#DIV/0!</v>
      </c>
      <c r="D16" s="3">
        <f>COUNTIF(QUESTIONNAIRE!C36:AF36,"OUI")</f>
        <v>0</v>
      </c>
      <c r="E16" s="3">
        <f>COUNTIF(QUESTIONNAIRE!C36:AF36,"NON")</f>
        <v>0</v>
      </c>
      <c r="F16" s="3">
        <f>COUNTIF(QUESTIONNAIRE!C36:AF36,"NA")</f>
        <v>0</v>
      </c>
    </row>
    <row r="17" spans="1:6" ht="18.600000000000001" thickBot="1" x14ac:dyDescent="0.4">
      <c r="A17" s="73"/>
      <c r="B17" s="74" t="s">
        <v>73</v>
      </c>
      <c r="C17" s="37" t="e">
        <f>AVERAGE(C5:C16)</f>
        <v>#DIV/0!</v>
      </c>
      <c r="D17">
        <f>SUM(D5:D16)</f>
        <v>0</v>
      </c>
      <c r="E17">
        <f t="shared" ref="E17:F17" si="1">SUM(E5:E16)</f>
        <v>0</v>
      </c>
      <c r="F17">
        <f t="shared" si="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METHODOLOGIE</vt:lpstr>
      <vt:lpstr>QUESTIONNAIRE</vt:lpstr>
      <vt:lpstr>RESULTATS</vt:lpstr>
      <vt:lpstr>QUESTIONNAIRE!Impression_des_titres</vt:lpstr>
      <vt:lpstr>QUESTIONNAIRE!Zone_d_impression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2024-04-05T15:00:43Z</dcterms:modified>
</cp:coreProperties>
</file>